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<sst xmlns="http://schemas.openxmlformats.org/spreadsheetml/2006/main" count="63" uniqueCount="18">
  <si>
    <t>Fonte: INE | Análise: IVV, IP</t>
  </si>
  <si>
    <t>Granel</t>
  </si>
  <si>
    <t>Engarrafado</t>
  </si>
  <si>
    <t>Total Geral</t>
  </si>
  <si>
    <t>Mosto Concentrado</t>
  </si>
  <si>
    <t>Mosto</t>
  </si>
  <si>
    <t>Total Vinhos</t>
  </si>
  <si>
    <t>Vinho Sujeito a Segredo Estatistico</t>
  </si>
  <si>
    <t>Outros Vinhos</t>
  </si>
  <si>
    <t>V. Espumantes e Espumosos</t>
  </si>
  <si>
    <t>Produto / Acondicionamento</t>
  </si>
  <si>
    <t>Em Valor (1.000 €)</t>
  </si>
  <si>
    <t>Em volume (HL)</t>
  </si>
  <si>
    <t>Outros Produtos Vínicos</t>
  </si>
  <si>
    <t>Vinho e Vinho com IGP</t>
  </si>
  <si>
    <t>Vinho com DOP</t>
  </si>
  <si>
    <t>Vinho Licoroso com DOP</t>
  </si>
  <si>
    <t>Evolução das Importações de Itália por Produto e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</si>
</sst>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 horizontal="left" indent="1"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left" indent="1"/>
    </xf>
    <xf numFmtId="3" fontId="0" fillId="0" borderId="14" xfId="0" applyNumberFormat="1" applyBorder="1" applyAlignment="1">
      <alignment horizontal="left" indent="1"/>
    </xf>
    <xf numFmtId="0" fontId="41" fillId="0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 horizontal="left" indent="1"/>
    </xf>
    <xf numFmtId="3" fontId="21" fillId="0" borderId="1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showRowColHeaders="0" tabSelected="1" zoomScalePageLayoutView="0" workbookViewId="0" topLeftCell="A1">
      <selection activeCell="H76" sqref="H76"/>
    </sheetView>
  </sheetViews>
  <sheetFormatPr defaultColWidth="9.140625" defaultRowHeight="15"/>
  <cols>
    <col min="1" max="1" width="32.28125" style="0" bestFit="1" customWidth="1"/>
    <col min="2" max="11" width="10.7109375" style="0" customWidth="1"/>
  </cols>
  <sheetData>
    <row r="1" ht="15">
      <c r="A1" s="30" t="s">
        <v>17</v>
      </c>
    </row>
    <row r="2" ht="15">
      <c r="A2" s="26"/>
    </row>
    <row r="3" ht="15">
      <c r="A3" s="25" t="s">
        <v>12</v>
      </c>
    </row>
    <row r="4" ht="5.25" customHeight="1" thickBot="1"/>
    <row r="5" spans="1:11" ht="31.5" customHeight="1" thickBot="1" thickTop="1">
      <c r="A5" s="17" t="s">
        <v>10</v>
      </c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27">
        <v>2009</v>
      </c>
    </row>
    <row r="6" spans="1:11" ht="4.5" customHeight="1" thickBot="1" thickTop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1" customHeight="1" thickBot="1" thickTop="1">
      <c r="A7" s="11" t="s">
        <v>14</v>
      </c>
      <c r="B7" s="10">
        <v>173827.09</v>
      </c>
      <c r="C7" s="10">
        <v>23107.71</v>
      </c>
      <c r="D7" s="10">
        <v>15972.359999999999</v>
      </c>
      <c r="E7" s="10">
        <v>63.61</v>
      </c>
      <c r="F7" s="10">
        <v>349.61</v>
      </c>
      <c r="G7" s="10">
        <v>311.49</v>
      </c>
      <c r="H7" s="10">
        <v>422.35</v>
      </c>
      <c r="I7" s="10">
        <v>330.11</v>
      </c>
      <c r="J7" s="10">
        <v>491.51</v>
      </c>
      <c r="K7" s="9">
        <v>321.13</v>
      </c>
    </row>
    <row r="8" spans="1:11" ht="18" customHeight="1" thickTop="1">
      <c r="A8" s="14" t="s">
        <v>2</v>
      </c>
      <c r="B8" s="7">
        <v>138.32999999999998</v>
      </c>
      <c r="C8" s="7">
        <v>14.420000000000002</v>
      </c>
      <c r="D8" s="7">
        <v>25.22</v>
      </c>
      <c r="E8" s="7">
        <v>63.61</v>
      </c>
      <c r="F8" s="7">
        <v>349.61</v>
      </c>
      <c r="G8" s="7">
        <v>311.49</v>
      </c>
      <c r="H8" s="7">
        <v>398.73</v>
      </c>
      <c r="I8" s="7">
        <v>328.79</v>
      </c>
      <c r="J8" s="7">
        <v>491.51</v>
      </c>
      <c r="K8" s="6">
        <v>266.5</v>
      </c>
    </row>
    <row r="9" spans="1:11" ht="18" customHeight="1" thickBot="1">
      <c r="A9" s="14" t="s">
        <v>1</v>
      </c>
      <c r="B9" s="7">
        <v>173688.76</v>
      </c>
      <c r="C9" s="7">
        <v>23093.29</v>
      </c>
      <c r="D9" s="7">
        <v>15947.14</v>
      </c>
      <c r="E9" s="7"/>
      <c r="F9" s="7"/>
      <c r="G9" s="7"/>
      <c r="H9" s="7">
        <v>23.62</v>
      </c>
      <c r="I9" s="7">
        <v>1.32</v>
      </c>
      <c r="J9" s="7"/>
      <c r="K9" s="6">
        <v>54.63</v>
      </c>
    </row>
    <row r="10" spans="1:11" ht="21" customHeight="1" thickBot="1" thickTop="1">
      <c r="A10" s="11" t="s">
        <v>15</v>
      </c>
      <c r="B10" s="10">
        <v>9944.44</v>
      </c>
      <c r="C10" s="10">
        <v>237.02000000000004</v>
      </c>
      <c r="D10" s="10">
        <v>216.62000000000003</v>
      </c>
      <c r="E10" s="10">
        <v>266.32</v>
      </c>
      <c r="F10" s="10">
        <v>198.51999999999998</v>
      </c>
      <c r="G10" s="10">
        <v>192.72000000000003</v>
      </c>
      <c r="H10" s="10">
        <v>539.03</v>
      </c>
      <c r="I10" s="10">
        <v>1156.33</v>
      </c>
      <c r="J10" s="10">
        <v>1240.51</v>
      </c>
      <c r="K10" s="9">
        <v>1707.44</v>
      </c>
    </row>
    <row r="11" spans="1:11" ht="18" customHeight="1" thickTop="1">
      <c r="A11" s="14" t="s">
        <v>2</v>
      </c>
      <c r="B11" s="7">
        <v>9944.44</v>
      </c>
      <c r="C11" s="7">
        <v>229.28000000000003</v>
      </c>
      <c r="D11" s="7">
        <v>215.04000000000002</v>
      </c>
      <c r="E11" s="7">
        <v>266.14</v>
      </c>
      <c r="F11" s="7">
        <v>198.51999999999998</v>
      </c>
      <c r="G11" s="7">
        <v>192.72000000000003</v>
      </c>
      <c r="H11" s="7">
        <v>539.03</v>
      </c>
      <c r="I11" s="7">
        <v>1155.25</v>
      </c>
      <c r="J11" s="7">
        <v>1240.51</v>
      </c>
      <c r="K11" s="6">
        <v>1707.44</v>
      </c>
    </row>
    <row r="12" spans="1:11" ht="18" customHeight="1" thickBot="1">
      <c r="A12" s="14" t="s">
        <v>1</v>
      </c>
      <c r="B12" s="7"/>
      <c r="C12" s="7">
        <v>7.74</v>
      </c>
      <c r="D12" s="7">
        <v>1.58</v>
      </c>
      <c r="E12" s="7">
        <v>0.18</v>
      </c>
      <c r="F12" s="7"/>
      <c r="G12" s="7"/>
      <c r="H12" s="7"/>
      <c r="I12" s="7">
        <v>1.08</v>
      </c>
      <c r="J12" s="7"/>
      <c r="K12" s="6"/>
    </row>
    <row r="13" spans="1:11" ht="21" customHeight="1" thickBot="1" thickTop="1">
      <c r="A13" s="11" t="s">
        <v>16</v>
      </c>
      <c r="B13" s="10"/>
      <c r="C13" s="10">
        <v>23.44</v>
      </c>
      <c r="D13" s="10">
        <v>95.27000000000001</v>
      </c>
      <c r="E13" s="10">
        <v>9.649999999999999</v>
      </c>
      <c r="F13" s="10">
        <v>0.01</v>
      </c>
      <c r="G13" s="10"/>
      <c r="H13" s="10">
        <v>19.73</v>
      </c>
      <c r="I13" s="10">
        <v>2.84</v>
      </c>
      <c r="J13" s="10">
        <v>1.39</v>
      </c>
      <c r="K13" s="9">
        <v>1.77</v>
      </c>
    </row>
    <row r="14" spans="1:11" ht="18" customHeight="1" thickTop="1">
      <c r="A14" s="14" t="s">
        <v>2</v>
      </c>
      <c r="B14" s="7"/>
      <c r="C14" s="7">
        <v>5.44</v>
      </c>
      <c r="D14" s="7">
        <v>5.4</v>
      </c>
      <c r="E14" s="7">
        <v>0.45</v>
      </c>
      <c r="F14" s="7">
        <v>0.01</v>
      </c>
      <c r="G14" s="7"/>
      <c r="H14" s="7">
        <v>19.73</v>
      </c>
      <c r="I14" s="7">
        <v>2.84</v>
      </c>
      <c r="J14" s="7">
        <v>1.39</v>
      </c>
      <c r="K14" s="6">
        <v>1.77</v>
      </c>
    </row>
    <row r="15" spans="1:11" ht="18" customHeight="1" thickBot="1">
      <c r="A15" s="14" t="s">
        <v>1</v>
      </c>
      <c r="B15" s="7"/>
      <c r="C15" s="7">
        <v>18</v>
      </c>
      <c r="D15" s="7">
        <v>89.87</v>
      </c>
      <c r="E15" s="7">
        <v>9.2</v>
      </c>
      <c r="F15" s="7"/>
      <c r="G15" s="7"/>
      <c r="H15" s="7"/>
      <c r="I15" s="7"/>
      <c r="J15" s="7"/>
      <c r="K15" s="6"/>
    </row>
    <row r="16" spans="1:11" ht="21" customHeight="1" thickBot="1" thickTop="1">
      <c r="A16" s="11" t="s">
        <v>9</v>
      </c>
      <c r="B16" s="10">
        <v>47708.24</v>
      </c>
      <c r="C16" s="10">
        <v>40323.2</v>
      </c>
      <c r="D16" s="10">
        <v>36191.16</v>
      </c>
      <c r="E16" s="10">
        <v>39665.46</v>
      </c>
      <c r="F16" s="10">
        <v>38503.29</v>
      </c>
      <c r="G16" s="10">
        <v>42140.43</v>
      </c>
      <c r="H16" s="10">
        <v>36609.87</v>
      </c>
      <c r="I16" s="10">
        <v>37765.22</v>
      </c>
      <c r="J16" s="10">
        <v>43582.64</v>
      </c>
      <c r="K16" s="9">
        <v>45816.14</v>
      </c>
    </row>
    <row r="17" spans="1:11" ht="18" customHeight="1" thickBot="1" thickTop="1">
      <c r="A17" s="14" t="s">
        <v>2</v>
      </c>
      <c r="B17" s="7">
        <v>47708.24</v>
      </c>
      <c r="C17" s="7">
        <v>40323.2</v>
      </c>
      <c r="D17" s="7">
        <v>36191.16</v>
      </c>
      <c r="E17" s="7">
        <v>39665.46</v>
      </c>
      <c r="F17" s="7">
        <v>38503.29</v>
      </c>
      <c r="G17" s="7">
        <v>42140.43</v>
      </c>
      <c r="H17" s="7">
        <v>36609.87</v>
      </c>
      <c r="I17" s="7">
        <v>37765.22</v>
      </c>
      <c r="J17" s="7">
        <v>43582.64</v>
      </c>
      <c r="K17" s="6">
        <v>45816.14</v>
      </c>
    </row>
    <row r="18" spans="1:11" ht="21" customHeight="1" thickBot="1" thickTop="1">
      <c r="A18" s="11" t="s">
        <v>8</v>
      </c>
      <c r="B18" s="10"/>
      <c r="C18" s="10">
        <v>24.32</v>
      </c>
      <c r="D18" s="10">
        <v>88.56</v>
      </c>
      <c r="E18" s="10">
        <v>56.7</v>
      </c>
      <c r="F18" s="10">
        <v>68.31</v>
      </c>
      <c r="G18" s="10">
        <v>843.87</v>
      </c>
      <c r="H18" s="10">
        <v>733.19</v>
      </c>
      <c r="I18" s="10">
        <v>811.9300000000001</v>
      </c>
      <c r="J18" s="10">
        <v>285.21</v>
      </c>
      <c r="K18" s="9">
        <v>738.41</v>
      </c>
    </row>
    <row r="19" spans="1:11" ht="18" customHeight="1" thickTop="1">
      <c r="A19" s="14" t="s">
        <v>2</v>
      </c>
      <c r="B19" s="7"/>
      <c r="C19" s="7">
        <v>14.87</v>
      </c>
      <c r="D19" s="7">
        <v>88.56</v>
      </c>
      <c r="E19" s="7">
        <v>56.7</v>
      </c>
      <c r="F19" s="7">
        <v>68.31</v>
      </c>
      <c r="G19" s="7">
        <v>826.28</v>
      </c>
      <c r="H19" s="7">
        <v>733.19</v>
      </c>
      <c r="I19" s="7">
        <v>811.09</v>
      </c>
      <c r="J19" s="7">
        <v>285.21</v>
      </c>
      <c r="K19" s="6">
        <v>719.03</v>
      </c>
    </row>
    <row r="20" spans="1:11" ht="18" customHeight="1" thickBot="1">
      <c r="A20" s="14" t="s">
        <v>1</v>
      </c>
      <c r="B20" s="7"/>
      <c r="C20" s="7">
        <v>9.45</v>
      </c>
      <c r="D20" s="7"/>
      <c r="E20" s="7"/>
      <c r="F20" s="7"/>
      <c r="G20" s="7">
        <v>17.59</v>
      </c>
      <c r="H20" s="7"/>
      <c r="I20" s="7">
        <v>0.84</v>
      </c>
      <c r="J20" s="7"/>
      <c r="K20" s="6">
        <v>19.38</v>
      </c>
    </row>
    <row r="21" spans="1:11" ht="21" customHeight="1" thickBot="1" thickTop="1">
      <c r="A21" s="11" t="s">
        <v>7</v>
      </c>
      <c r="B21" s="10"/>
      <c r="C21" s="10"/>
      <c r="D21" s="10"/>
      <c r="E21" s="10"/>
      <c r="F21" s="10"/>
      <c r="G21" s="10"/>
      <c r="H21" s="10"/>
      <c r="I21" s="10">
        <v>59.25</v>
      </c>
      <c r="J21" s="10"/>
      <c r="K21" s="9"/>
    </row>
    <row r="22" spans="1:11" ht="4.5" customHeight="1" thickBot="1" thickTop="1">
      <c r="A22" s="13"/>
      <c r="B22" s="12"/>
      <c r="C22" s="12"/>
      <c r="D22" s="12"/>
      <c r="E22" s="12"/>
      <c r="F22" s="12"/>
      <c r="G22" s="12"/>
      <c r="H22" s="12"/>
      <c r="I22" s="12">
        <v>59.25</v>
      </c>
      <c r="J22" s="12">
        <v>344.53999999999996</v>
      </c>
      <c r="K22" s="12"/>
    </row>
    <row r="23" spans="1:11" ht="21" customHeight="1" thickBot="1" thickTop="1">
      <c r="A23" s="11" t="s">
        <v>6</v>
      </c>
      <c r="B23" s="10">
        <f>B7+B10+B13+B16+B18+B21</f>
        <v>231479.77</v>
      </c>
      <c r="C23" s="10">
        <f aca="true" t="shared" si="0" ref="C23:K23">C7+C10+C13+C16+C18+C21</f>
        <v>63715.689999999995</v>
      </c>
      <c r="D23" s="10">
        <f t="shared" si="0"/>
        <v>52563.97</v>
      </c>
      <c r="E23" s="10">
        <f t="shared" si="0"/>
        <v>40061.74</v>
      </c>
      <c r="F23" s="10">
        <f t="shared" si="0"/>
        <v>39119.74</v>
      </c>
      <c r="G23" s="10">
        <f t="shared" si="0"/>
        <v>43488.51</v>
      </c>
      <c r="H23" s="10">
        <f t="shared" si="0"/>
        <v>38324.170000000006</v>
      </c>
      <c r="I23" s="10">
        <f t="shared" si="0"/>
        <v>40125.68</v>
      </c>
      <c r="J23" s="10">
        <f t="shared" si="0"/>
        <v>45601.26</v>
      </c>
      <c r="K23" s="9">
        <f t="shared" si="0"/>
        <v>48584.89</v>
      </c>
    </row>
    <row r="24" spans="1:11" ht="18" customHeight="1" thickTop="1">
      <c r="A24" s="14" t="s">
        <v>2</v>
      </c>
      <c r="B24" s="7">
        <f aca="true" t="shared" si="1" ref="B24:J24">B8+B11+B14+B17+B19</f>
        <v>57791.009999999995</v>
      </c>
      <c r="C24" s="7">
        <f t="shared" si="1"/>
        <v>40587.21</v>
      </c>
      <c r="D24" s="7">
        <f t="shared" si="1"/>
        <v>36525.380000000005</v>
      </c>
      <c r="E24" s="7">
        <f t="shared" si="1"/>
        <v>40052.35999999999</v>
      </c>
      <c r="F24" s="7">
        <f t="shared" si="1"/>
        <v>39119.74</v>
      </c>
      <c r="G24" s="7">
        <f t="shared" si="1"/>
        <v>43470.92</v>
      </c>
      <c r="H24" s="7">
        <f t="shared" si="1"/>
        <v>38300.55</v>
      </c>
      <c r="I24" s="7">
        <f t="shared" si="1"/>
        <v>40063.189999999995</v>
      </c>
      <c r="J24" s="7">
        <f t="shared" si="1"/>
        <v>45601.26</v>
      </c>
      <c r="K24" s="6">
        <f>K8+K11+K14+K17+K19</f>
        <v>48510.88</v>
      </c>
    </row>
    <row r="25" spans="1:11" ht="18" customHeight="1" thickBot="1">
      <c r="A25" s="14" t="s">
        <v>1</v>
      </c>
      <c r="B25" s="7">
        <f aca="true" t="shared" si="2" ref="B25:H25">B9+B12+B15+B20</f>
        <v>173688.76</v>
      </c>
      <c r="C25" s="7">
        <f t="shared" si="2"/>
        <v>23128.480000000003</v>
      </c>
      <c r="D25" s="7">
        <f t="shared" si="2"/>
        <v>16038.59</v>
      </c>
      <c r="E25" s="7">
        <f t="shared" si="2"/>
        <v>9.379999999999999</v>
      </c>
      <c r="F25" s="7">
        <f t="shared" si="2"/>
        <v>0</v>
      </c>
      <c r="G25" s="7">
        <f t="shared" si="2"/>
        <v>17.59</v>
      </c>
      <c r="H25" s="7">
        <f t="shared" si="2"/>
        <v>23.62</v>
      </c>
      <c r="I25" s="7">
        <f>I9+I12+I15+I20+I21</f>
        <v>62.49</v>
      </c>
      <c r="J25" s="4">
        <f>J9+J12+J15+J20+J21</f>
        <v>0</v>
      </c>
      <c r="K25" s="3">
        <f>K9+K12+K15+K20+K21</f>
        <v>74.01</v>
      </c>
    </row>
    <row r="26" spans="1:11" ht="21" customHeight="1" thickBot="1" thickTop="1">
      <c r="A26" s="11" t="s">
        <v>5</v>
      </c>
      <c r="B26" s="10"/>
      <c r="C26" s="10"/>
      <c r="D26" s="10"/>
      <c r="E26" s="10"/>
      <c r="F26" s="10"/>
      <c r="G26" s="10"/>
      <c r="H26" s="10"/>
      <c r="I26" s="10"/>
      <c r="J26" s="10"/>
      <c r="K26" s="9">
        <v>1.13</v>
      </c>
    </row>
    <row r="27" spans="1:11" ht="21" customHeight="1" thickBot="1" thickTop="1">
      <c r="A27" s="14" t="s">
        <v>1</v>
      </c>
      <c r="B27" s="7"/>
      <c r="C27" s="7"/>
      <c r="D27" s="7"/>
      <c r="E27" s="7"/>
      <c r="F27" s="7"/>
      <c r="G27" s="7"/>
      <c r="H27" s="7"/>
      <c r="I27" s="7"/>
      <c r="J27" s="7"/>
      <c r="K27" s="6">
        <v>1.13</v>
      </c>
    </row>
    <row r="28" spans="1:11" ht="21" customHeight="1" thickBot="1" thickTop="1">
      <c r="A28" s="11" t="s">
        <v>4</v>
      </c>
      <c r="B28" s="10">
        <v>4646</v>
      </c>
      <c r="C28" s="10"/>
      <c r="D28" s="10"/>
      <c r="E28" s="10">
        <v>1437.73</v>
      </c>
      <c r="F28" s="10"/>
      <c r="G28" s="10"/>
      <c r="H28" s="10"/>
      <c r="I28" s="10"/>
      <c r="J28" s="10"/>
      <c r="K28" s="9"/>
    </row>
    <row r="29" spans="1:11" ht="21" customHeight="1" thickBot="1" thickTop="1">
      <c r="A29" s="21" t="s">
        <v>1</v>
      </c>
      <c r="B29" s="4">
        <v>4646</v>
      </c>
      <c r="C29" s="4"/>
      <c r="D29" s="4"/>
      <c r="E29" s="4">
        <v>1437.73</v>
      </c>
      <c r="F29" s="4"/>
      <c r="G29" s="4"/>
      <c r="H29" s="4"/>
      <c r="I29" s="4"/>
      <c r="J29" s="4"/>
      <c r="K29" s="3"/>
    </row>
    <row r="30" spans="1:11" ht="21" customHeight="1" thickBot="1" thickTop="1">
      <c r="A30" s="11" t="s">
        <v>13</v>
      </c>
      <c r="B30" s="10">
        <v>135.15</v>
      </c>
      <c r="C30" s="10">
        <v>305.15999999999997</v>
      </c>
      <c r="D30" s="10">
        <v>249.93</v>
      </c>
      <c r="E30" s="10">
        <v>211.72</v>
      </c>
      <c r="F30" s="10">
        <v>162.64</v>
      </c>
      <c r="G30" s="10">
        <v>140.10999999999999</v>
      </c>
      <c r="H30" s="10">
        <v>299.44</v>
      </c>
      <c r="I30" s="10">
        <v>5609.46</v>
      </c>
      <c r="J30" s="10">
        <v>26132.18</v>
      </c>
      <c r="K30" s="9">
        <v>1238.1100000000001</v>
      </c>
    </row>
    <row r="31" spans="1:11" ht="21" customHeight="1" thickTop="1">
      <c r="A31" s="24" t="s">
        <v>2</v>
      </c>
      <c r="B31" s="23">
        <v>56.67</v>
      </c>
      <c r="C31" s="23">
        <v>226.7</v>
      </c>
      <c r="D31" s="23">
        <v>151.1</v>
      </c>
      <c r="E31" s="23">
        <v>167.47</v>
      </c>
      <c r="F31" s="23">
        <v>129.64</v>
      </c>
      <c r="G31" s="23">
        <v>124.71</v>
      </c>
      <c r="H31" s="23">
        <v>292.84</v>
      </c>
      <c r="I31" s="23">
        <v>259.37</v>
      </c>
      <c r="J31" s="23">
        <v>559.95</v>
      </c>
      <c r="K31" s="22">
        <v>649.61</v>
      </c>
    </row>
    <row r="32" spans="1:11" ht="18" customHeight="1" thickBot="1">
      <c r="A32" s="24" t="s">
        <v>1</v>
      </c>
      <c r="B32" s="23">
        <v>78.48</v>
      </c>
      <c r="C32" s="23">
        <v>78.46</v>
      </c>
      <c r="D32" s="23">
        <v>98.83</v>
      </c>
      <c r="E32" s="23">
        <v>44.25</v>
      </c>
      <c r="F32" s="23">
        <v>33</v>
      </c>
      <c r="G32" s="23">
        <v>15.4</v>
      </c>
      <c r="H32" s="23">
        <v>6.6</v>
      </c>
      <c r="I32" s="23">
        <v>5350.09</v>
      </c>
      <c r="J32" s="23">
        <v>25572.23</v>
      </c>
      <c r="K32" s="28">
        <v>588.5</v>
      </c>
    </row>
    <row r="33" spans="1:11" ht="4.5" customHeight="1" thickBot="1" thickTop="1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2.5" customHeight="1" thickBot="1" thickTop="1">
      <c r="A34" s="11" t="s">
        <v>3</v>
      </c>
      <c r="B34" s="10">
        <v>236260.92</v>
      </c>
      <c r="C34" s="10">
        <v>64020.84999999999</v>
      </c>
      <c r="D34" s="10">
        <v>52813.9</v>
      </c>
      <c r="E34" s="10">
        <v>41711.19</v>
      </c>
      <c r="F34" s="10">
        <v>39282.38</v>
      </c>
      <c r="G34" s="10">
        <v>43628.619999999995</v>
      </c>
      <c r="H34" s="10">
        <v>38623.61</v>
      </c>
      <c r="I34" s="10">
        <v>45735.14</v>
      </c>
      <c r="J34" s="10">
        <v>71733.44</v>
      </c>
      <c r="K34" s="9">
        <v>49824.12999999999</v>
      </c>
    </row>
    <row r="35" spans="1:11" ht="19.5" customHeight="1" thickTop="1">
      <c r="A35" s="8" t="s">
        <v>2</v>
      </c>
      <c r="B35" s="7">
        <f>B24+B31</f>
        <v>57847.67999999999</v>
      </c>
      <c r="C35" s="7">
        <f aca="true" t="shared" si="3" ref="C35:K35">C24+C31</f>
        <v>40813.909999999996</v>
      </c>
      <c r="D35" s="7">
        <f t="shared" si="3"/>
        <v>36676.48</v>
      </c>
      <c r="E35" s="7">
        <f t="shared" si="3"/>
        <v>40219.829999999994</v>
      </c>
      <c r="F35" s="7">
        <f t="shared" si="3"/>
        <v>39249.38</v>
      </c>
      <c r="G35" s="7">
        <f t="shared" si="3"/>
        <v>43595.63</v>
      </c>
      <c r="H35" s="7">
        <f t="shared" si="3"/>
        <v>38593.39</v>
      </c>
      <c r="I35" s="7">
        <f t="shared" si="3"/>
        <v>40322.56</v>
      </c>
      <c r="J35" s="7">
        <f t="shared" si="3"/>
        <v>46161.21</v>
      </c>
      <c r="K35" s="29">
        <f t="shared" si="3"/>
        <v>49160.49</v>
      </c>
    </row>
    <row r="36" spans="1:11" ht="19.5" customHeight="1" thickBot="1">
      <c r="A36" s="5" t="s">
        <v>1</v>
      </c>
      <c r="B36" s="7">
        <f>B25+B27+B29+B32</f>
        <v>178413.24000000002</v>
      </c>
      <c r="C36" s="7">
        <f aca="true" t="shared" si="4" ref="C36:K36">C25+C27+C29+C32</f>
        <v>23206.940000000002</v>
      </c>
      <c r="D36" s="7">
        <f t="shared" si="4"/>
        <v>16137.42</v>
      </c>
      <c r="E36" s="7">
        <f t="shared" si="4"/>
        <v>1491.3600000000001</v>
      </c>
      <c r="F36" s="7">
        <f t="shared" si="4"/>
        <v>33</v>
      </c>
      <c r="G36" s="7">
        <f t="shared" si="4"/>
        <v>32.99</v>
      </c>
      <c r="H36" s="7">
        <f t="shared" si="4"/>
        <v>30.22</v>
      </c>
      <c r="I36" s="7">
        <f t="shared" si="4"/>
        <v>5412.58</v>
      </c>
      <c r="J36" s="7">
        <f t="shared" si="4"/>
        <v>25572.23</v>
      </c>
      <c r="K36" s="3">
        <f t="shared" si="4"/>
        <v>663.64</v>
      </c>
    </row>
    <row r="37" spans="1:10" ht="22.5" customHeight="1" thickTop="1">
      <c r="A37" s="2" t="s">
        <v>0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23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</row>
    <row r="39" ht="15">
      <c r="A39" s="18" t="s">
        <v>11</v>
      </c>
    </row>
    <row r="40" spans="2:10" ht="5.25" customHeight="1" thickBot="1">
      <c r="B40" s="1"/>
      <c r="C40" s="1"/>
      <c r="D40" s="1"/>
      <c r="E40" s="1"/>
      <c r="F40" s="1"/>
      <c r="G40" s="1"/>
      <c r="H40" s="1"/>
      <c r="I40" s="1"/>
      <c r="J40" s="1"/>
    </row>
    <row r="41" spans="1:11" ht="31.5" customHeight="1" thickBot="1" thickTop="1">
      <c r="A41" s="17" t="s">
        <v>10</v>
      </c>
      <c r="B41" s="16">
        <v>2000</v>
      </c>
      <c r="C41" s="16">
        <v>2001</v>
      </c>
      <c r="D41" s="16">
        <v>2002</v>
      </c>
      <c r="E41" s="16">
        <v>2003</v>
      </c>
      <c r="F41" s="16">
        <v>2004</v>
      </c>
      <c r="G41" s="16">
        <v>2005</v>
      </c>
      <c r="H41" s="16">
        <v>2006</v>
      </c>
      <c r="I41" s="16">
        <v>2007</v>
      </c>
      <c r="J41" s="16">
        <v>2008</v>
      </c>
      <c r="K41" s="27">
        <v>2009</v>
      </c>
    </row>
    <row r="42" spans="1:11" ht="4.5" customHeight="1" thickBot="1" thickTop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21" customHeight="1" thickBot="1" thickTop="1">
      <c r="A43" s="11" t="s">
        <v>14</v>
      </c>
      <c r="B43" s="10">
        <v>7707.867259999999</v>
      </c>
      <c r="C43" s="10">
        <v>703.9366</v>
      </c>
      <c r="D43" s="10">
        <v>578.652</v>
      </c>
      <c r="E43" s="10">
        <v>26.412</v>
      </c>
      <c r="F43" s="10">
        <v>51.221000000000004</v>
      </c>
      <c r="G43" s="10">
        <v>69.049</v>
      </c>
      <c r="H43" s="10">
        <v>139.581</v>
      </c>
      <c r="I43" s="10">
        <v>86.999</v>
      </c>
      <c r="J43" s="10">
        <v>131.88</v>
      </c>
      <c r="K43" s="9">
        <v>116.34800000000001</v>
      </c>
    </row>
    <row r="44" spans="1:11" ht="18" customHeight="1" thickTop="1">
      <c r="A44" s="14" t="s">
        <v>2</v>
      </c>
      <c r="B44" s="7">
        <v>36.4026</v>
      </c>
      <c r="C44" s="7">
        <v>5.55874</v>
      </c>
      <c r="D44" s="7">
        <v>16.433</v>
      </c>
      <c r="E44" s="7">
        <v>26.412</v>
      </c>
      <c r="F44" s="7">
        <v>51.221000000000004</v>
      </c>
      <c r="G44" s="7">
        <v>69.049</v>
      </c>
      <c r="H44" s="7">
        <v>124.545</v>
      </c>
      <c r="I44" s="7">
        <v>86.728</v>
      </c>
      <c r="J44" s="7">
        <v>131.88</v>
      </c>
      <c r="K44" s="6">
        <v>84.77000000000001</v>
      </c>
    </row>
    <row r="45" spans="1:11" ht="18" customHeight="1" thickBot="1">
      <c r="A45" s="14" t="s">
        <v>1</v>
      </c>
      <c r="B45" s="7">
        <v>7671.464659999999</v>
      </c>
      <c r="C45" s="7">
        <v>698.3778599999999</v>
      </c>
      <c r="D45" s="7">
        <v>562.219</v>
      </c>
      <c r="E45" s="7"/>
      <c r="F45" s="7"/>
      <c r="G45" s="7"/>
      <c r="H45" s="7">
        <v>15.036</v>
      </c>
      <c r="I45" s="7">
        <v>0.271</v>
      </c>
      <c r="J45" s="7"/>
      <c r="K45" s="6">
        <v>31.578000000000003</v>
      </c>
    </row>
    <row r="46" spans="1:11" ht="21" customHeight="1" thickBot="1" thickTop="1">
      <c r="A46" s="11" t="s">
        <v>15</v>
      </c>
      <c r="B46" s="10">
        <v>915.8783599999999</v>
      </c>
      <c r="C46" s="10">
        <v>121.46372999999998</v>
      </c>
      <c r="D46" s="10">
        <v>163.288</v>
      </c>
      <c r="E46" s="10">
        <v>182.547</v>
      </c>
      <c r="F46" s="10">
        <v>130.107</v>
      </c>
      <c r="G46" s="10">
        <v>101.042</v>
      </c>
      <c r="H46" s="10">
        <v>186.10899999999998</v>
      </c>
      <c r="I46" s="10">
        <v>331.22600000000006</v>
      </c>
      <c r="J46" s="10">
        <v>305.046</v>
      </c>
      <c r="K46" s="9">
        <v>286.348</v>
      </c>
    </row>
    <row r="47" spans="1:11" ht="18" customHeight="1" thickTop="1">
      <c r="A47" s="14" t="s">
        <v>2</v>
      </c>
      <c r="B47" s="7">
        <v>915.8783599999999</v>
      </c>
      <c r="C47" s="7">
        <v>112.51016999999999</v>
      </c>
      <c r="D47" s="7">
        <v>160.931</v>
      </c>
      <c r="E47" s="7">
        <v>181.99099999999999</v>
      </c>
      <c r="F47" s="7">
        <v>130.107</v>
      </c>
      <c r="G47" s="7">
        <v>101.042</v>
      </c>
      <c r="H47" s="7">
        <v>186.10899999999998</v>
      </c>
      <c r="I47" s="7">
        <v>330.607</v>
      </c>
      <c r="J47" s="7">
        <v>305.046</v>
      </c>
      <c r="K47" s="6">
        <v>286.348</v>
      </c>
    </row>
    <row r="48" spans="1:11" ht="18" customHeight="1" thickBot="1">
      <c r="A48" s="14" t="s">
        <v>1</v>
      </c>
      <c r="B48" s="7"/>
      <c r="C48" s="7">
        <v>8.953560000000001</v>
      </c>
      <c r="D48" s="7">
        <v>2.357</v>
      </c>
      <c r="E48" s="7">
        <v>0.556</v>
      </c>
      <c r="F48" s="7"/>
      <c r="G48" s="7"/>
      <c r="H48" s="7"/>
      <c r="I48" s="7">
        <v>0.619</v>
      </c>
      <c r="J48" s="7"/>
      <c r="K48" s="6"/>
    </row>
    <row r="49" spans="1:11" ht="21" customHeight="1" thickBot="1" thickTop="1">
      <c r="A49" s="11" t="s">
        <v>16</v>
      </c>
      <c r="B49" s="10"/>
      <c r="C49" s="10">
        <v>5.35355</v>
      </c>
      <c r="D49" s="10">
        <v>24.551000000000002</v>
      </c>
      <c r="E49" s="10">
        <v>2.191</v>
      </c>
      <c r="F49" s="10">
        <v>0.071</v>
      </c>
      <c r="G49" s="10"/>
      <c r="H49" s="10">
        <v>4.113</v>
      </c>
      <c r="I49" s="10">
        <v>1.127</v>
      </c>
      <c r="J49" s="10">
        <v>1.069</v>
      </c>
      <c r="K49" s="9">
        <v>2.763</v>
      </c>
    </row>
    <row r="50" spans="1:11" ht="18" customHeight="1" thickTop="1">
      <c r="A50" s="14" t="s">
        <v>2</v>
      </c>
      <c r="B50" s="7"/>
      <c r="C50" s="7">
        <v>1.30322</v>
      </c>
      <c r="D50" s="7">
        <v>1.065</v>
      </c>
      <c r="E50" s="7">
        <v>0.167</v>
      </c>
      <c r="F50" s="7">
        <v>0.071</v>
      </c>
      <c r="G50" s="7"/>
      <c r="H50" s="7">
        <v>4.113</v>
      </c>
      <c r="I50" s="7">
        <v>1.127</v>
      </c>
      <c r="J50" s="7">
        <v>1.069</v>
      </c>
      <c r="K50" s="6">
        <v>2.763</v>
      </c>
    </row>
    <row r="51" spans="1:11" ht="18" customHeight="1" thickBot="1">
      <c r="A51" s="14" t="s">
        <v>1</v>
      </c>
      <c r="B51" s="7"/>
      <c r="C51" s="7">
        <v>4.05033</v>
      </c>
      <c r="D51" s="7">
        <v>23.486</v>
      </c>
      <c r="E51" s="7">
        <v>2.024</v>
      </c>
      <c r="F51" s="7"/>
      <c r="G51" s="7"/>
      <c r="H51" s="7"/>
      <c r="I51" s="7"/>
      <c r="J51" s="7"/>
      <c r="K51" s="6"/>
    </row>
    <row r="52" spans="1:11" ht="21" customHeight="1" thickBot="1" thickTop="1">
      <c r="A52" s="11" t="s">
        <v>9</v>
      </c>
      <c r="B52" s="10">
        <v>8435.86543</v>
      </c>
      <c r="C52" s="10">
        <v>7819.011850000002</v>
      </c>
      <c r="D52" s="10">
        <v>7539.097</v>
      </c>
      <c r="E52" s="10">
        <v>8509.533</v>
      </c>
      <c r="F52" s="10">
        <v>7419.525</v>
      </c>
      <c r="G52" s="10">
        <v>7739.7</v>
      </c>
      <c r="H52" s="10">
        <v>6247.575</v>
      </c>
      <c r="I52" s="10">
        <v>6588.022</v>
      </c>
      <c r="J52" s="10">
        <v>8764.757</v>
      </c>
      <c r="K52" s="9">
        <v>7839.024</v>
      </c>
    </row>
    <row r="53" spans="1:11" ht="18" customHeight="1" thickBot="1" thickTop="1">
      <c r="A53" s="14" t="s">
        <v>2</v>
      </c>
      <c r="B53" s="7">
        <v>8435.86543</v>
      </c>
      <c r="C53" s="7">
        <v>7819.011850000002</v>
      </c>
      <c r="D53" s="7">
        <v>7539.097</v>
      </c>
      <c r="E53" s="7">
        <v>8509.533</v>
      </c>
      <c r="F53" s="7">
        <v>7419.525</v>
      </c>
      <c r="G53" s="7">
        <v>7739.7</v>
      </c>
      <c r="H53" s="7">
        <v>6247.575</v>
      </c>
      <c r="I53" s="7">
        <v>6588.022</v>
      </c>
      <c r="J53" s="7">
        <v>8764.757</v>
      </c>
      <c r="K53" s="6">
        <v>7839.024</v>
      </c>
    </row>
    <row r="54" spans="1:11" ht="21" customHeight="1" thickBot="1" thickTop="1">
      <c r="A54" s="11" t="s">
        <v>8</v>
      </c>
      <c r="B54" s="10"/>
      <c r="C54" s="10">
        <v>11.24145</v>
      </c>
      <c r="D54" s="10">
        <v>14.958</v>
      </c>
      <c r="E54" s="10">
        <v>12.124</v>
      </c>
      <c r="F54" s="10">
        <v>11.242</v>
      </c>
      <c r="G54" s="10">
        <v>111.605</v>
      </c>
      <c r="H54" s="10">
        <v>113.827</v>
      </c>
      <c r="I54" s="10">
        <v>108.482</v>
      </c>
      <c r="J54" s="10">
        <v>111.986</v>
      </c>
      <c r="K54" s="9">
        <v>213.935</v>
      </c>
    </row>
    <row r="55" spans="1:11" ht="18" customHeight="1" thickTop="1">
      <c r="A55" s="14" t="s">
        <v>2</v>
      </c>
      <c r="B55" s="7"/>
      <c r="C55" s="7">
        <v>10.549610000000001</v>
      </c>
      <c r="D55" s="7">
        <v>14.958</v>
      </c>
      <c r="E55" s="7">
        <v>12.124</v>
      </c>
      <c r="F55" s="7">
        <v>11.242</v>
      </c>
      <c r="G55" s="7">
        <v>107.364</v>
      </c>
      <c r="H55" s="7">
        <v>113.827</v>
      </c>
      <c r="I55" s="7">
        <v>108.153</v>
      </c>
      <c r="J55" s="7">
        <v>111.986</v>
      </c>
      <c r="K55" s="6">
        <v>182.938</v>
      </c>
    </row>
    <row r="56" spans="1:11" ht="18" customHeight="1" thickBot="1">
      <c r="A56" s="14" t="s">
        <v>1</v>
      </c>
      <c r="B56" s="7"/>
      <c r="C56" s="7">
        <v>0.69184</v>
      </c>
      <c r="D56" s="7"/>
      <c r="E56" s="7"/>
      <c r="F56" s="7"/>
      <c r="G56" s="7">
        <v>4.241</v>
      </c>
      <c r="H56" s="7"/>
      <c r="I56" s="7">
        <v>0.329</v>
      </c>
      <c r="J56" s="7"/>
      <c r="K56" s="6">
        <v>30.997</v>
      </c>
    </row>
    <row r="57" spans="1:11" ht="21" customHeight="1" thickBot="1" thickTop="1">
      <c r="A57" s="11" t="s">
        <v>7</v>
      </c>
      <c r="B57" s="10"/>
      <c r="C57" s="10"/>
      <c r="D57" s="10"/>
      <c r="E57" s="10"/>
      <c r="F57" s="10"/>
      <c r="G57" s="10"/>
      <c r="H57" s="10"/>
      <c r="I57" s="10">
        <v>18.224</v>
      </c>
      <c r="J57" s="10"/>
      <c r="K57" s="9"/>
    </row>
    <row r="58" spans="1:11" ht="4.5" customHeight="1" thickBot="1" thickTop="1">
      <c r="A58" s="13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8" customHeight="1" thickBot="1" thickTop="1">
      <c r="A59" s="11" t="s">
        <v>6</v>
      </c>
      <c r="B59" s="10">
        <f>B43+B46+B49+B52+B54+B57</f>
        <v>17059.61105</v>
      </c>
      <c r="C59" s="10">
        <f aca="true" t="shared" si="5" ref="C59:K59">C43+C46+C49+C52+C54+C57</f>
        <v>8661.00718</v>
      </c>
      <c r="D59" s="10">
        <f t="shared" si="5"/>
        <v>8320.546</v>
      </c>
      <c r="E59" s="10">
        <f t="shared" si="5"/>
        <v>8732.806999999999</v>
      </c>
      <c r="F59" s="10">
        <f t="shared" si="5"/>
        <v>7612.166</v>
      </c>
      <c r="G59" s="10">
        <f t="shared" si="5"/>
        <v>8021.396</v>
      </c>
      <c r="H59" s="10">
        <f t="shared" si="5"/>
        <v>6691.205</v>
      </c>
      <c r="I59" s="10">
        <f t="shared" si="5"/>
        <v>7134.08</v>
      </c>
      <c r="J59" s="10">
        <f t="shared" si="5"/>
        <v>9314.738000000001</v>
      </c>
      <c r="K59" s="9">
        <f t="shared" si="5"/>
        <v>8458.418</v>
      </c>
    </row>
    <row r="60" spans="1:11" ht="18" customHeight="1" thickTop="1">
      <c r="A60" s="14" t="s">
        <v>2</v>
      </c>
      <c r="B60" s="7">
        <f aca="true" t="shared" si="6" ref="B60:J60">B44+B47+B50+B53+B55</f>
        <v>9388.14639</v>
      </c>
      <c r="C60" s="7">
        <f t="shared" si="6"/>
        <v>7948.9335900000015</v>
      </c>
      <c r="D60" s="7">
        <f t="shared" si="6"/>
        <v>7732.4839999999995</v>
      </c>
      <c r="E60" s="7">
        <f t="shared" si="6"/>
        <v>8730.226999999999</v>
      </c>
      <c r="F60" s="7">
        <f t="shared" si="6"/>
        <v>7612.166</v>
      </c>
      <c r="G60" s="7">
        <f t="shared" si="6"/>
        <v>8017.155</v>
      </c>
      <c r="H60" s="7">
        <f t="shared" si="6"/>
        <v>6676.169</v>
      </c>
      <c r="I60" s="7">
        <f t="shared" si="6"/>
        <v>7114.637000000001</v>
      </c>
      <c r="J60" s="7">
        <f t="shared" si="6"/>
        <v>9314.738000000001</v>
      </c>
      <c r="K60" s="6">
        <f>K44+K47+K50+K53+K55</f>
        <v>8395.843</v>
      </c>
    </row>
    <row r="61" spans="1:11" ht="18" customHeight="1" thickBot="1">
      <c r="A61" s="14" t="s">
        <v>1</v>
      </c>
      <c r="B61" s="7">
        <f aca="true" t="shared" si="7" ref="B61:J61">B45+B48+B51+B56+B57</f>
        <v>7671.464659999999</v>
      </c>
      <c r="C61" s="7">
        <f t="shared" si="7"/>
        <v>712.07359</v>
      </c>
      <c r="D61" s="7">
        <f t="shared" si="7"/>
        <v>588.062</v>
      </c>
      <c r="E61" s="7">
        <f t="shared" si="7"/>
        <v>2.58</v>
      </c>
      <c r="F61" s="7">
        <f t="shared" si="7"/>
        <v>0</v>
      </c>
      <c r="G61" s="7">
        <f t="shared" si="7"/>
        <v>4.241</v>
      </c>
      <c r="H61" s="7">
        <f t="shared" si="7"/>
        <v>15.036</v>
      </c>
      <c r="I61" s="7">
        <f t="shared" si="7"/>
        <v>19.443</v>
      </c>
      <c r="J61" s="4">
        <f t="shared" si="7"/>
        <v>0</v>
      </c>
      <c r="K61" s="3">
        <f>K45+K48+K51+K56+K57</f>
        <v>62.575</v>
      </c>
    </row>
    <row r="62" spans="1:11" ht="18" customHeight="1" thickBot="1" thickTop="1">
      <c r="A62" s="11" t="s">
        <v>5</v>
      </c>
      <c r="B62" s="10"/>
      <c r="C62" s="10"/>
      <c r="D62" s="10"/>
      <c r="E62" s="10"/>
      <c r="F62" s="10"/>
      <c r="G62" s="10"/>
      <c r="H62" s="10"/>
      <c r="I62" s="10"/>
      <c r="J62" s="10"/>
      <c r="K62" s="9">
        <v>1.383</v>
      </c>
    </row>
    <row r="63" spans="1:11" ht="18" customHeight="1" thickBot="1" thickTop="1">
      <c r="A63" s="14" t="s">
        <v>1</v>
      </c>
      <c r="B63" s="7"/>
      <c r="C63" s="7"/>
      <c r="D63" s="7"/>
      <c r="E63" s="7"/>
      <c r="F63" s="7"/>
      <c r="G63" s="7"/>
      <c r="H63" s="7"/>
      <c r="I63" s="7"/>
      <c r="J63" s="7"/>
      <c r="K63" s="6">
        <v>1.383</v>
      </c>
    </row>
    <row r="64" spans="1:11" ht="18" customHeight="1" thickBot="1" thickTop="1">
      <c r="A64" s="11" t="s">
        <v>4</v>
      </c>
      <c r="B64" s="10">
        <v>496.17657</v>
      </c>
      <c r="C64" s="10"/>
      <c r="D64" s="10"/>
      <c r="E64" s="10">
        <v>217.713</v>
      </c>
      <c r="F64" s="10"/>
      <c r="G64" s="10"/>
      <c r="H64" s="10"/>
      <c r="I64" s="10"/>
      <c r="J64" s="10"/>
      <c r="K64" s="9"/>
    </row>
    <row r="65" spans="1:11" ht="18" customHeight="1" thickBot="1" thickTop="1">
      <c r="A65" s="21" t="s">
        <v>1</v>
      </c>
      <c r="B65" s="4">
        <v>496.17657</v>
      </c>
      <c r="C65" s="4"/>
      <c r="D65" s="4"/>
      <c r="E65" s="4">
        <v>217.713</v>
      </c>
      <c r="F65" s="4"/>
      <c r="G65" s="4"/>
      <c r="H65" s="4"/>
      <c r="I65" s="4"/>
      <c r="J65" s="4"/>
      <c r="K65" s="3"/>
    </row>
    <row r="66" spans="1:11" ht="18" customHeight="1" thickBot="1" thickTop="1">
      <c r="A66" s="11" t="s">
        <v>13</v>
      </c>
      <c r="B66" s="10">
        <v>118.15456</v>
      </c>
      <c r="C66" s="10">
        <v>128.93814</v>
      </c>
      <c r="D66" s="10">
        <v>74.875</v>
      </c>
      <c r="E66" s="10">
        <v>121.974</v>
      </c>
      <c r="F66" s="10">
        <v>78.91499999999999</v>
      </c>
      <c r="G66" s="10">
        <v>66.906</v>
      </c>
      <c r="H66" s="10">
        <v>100.96000000000001</v>
      </c>
      <c r="I66" s="10">
        <v>768.808</v>
      </c>
      <c r="J66" s="10">
        <v>3721.6270000000004</v>
      </c>
      <c r="K66" s="9">
        <v>217.522</v>
      </c>
    </row>
    <row r="67" spans="1:11" ht="18" customHeight="1" thickTop="1">
      <c r="A67" s="24" t="s">
        <v>2</v>
      </c>
      <c r="B67" s="23">
        <v>113.92825</v>
      </c>
      <c r="C67" s="23">
        <v>124.80116000000001</v>
      </c>
      <c r="D67" s="23">
        <v>71.303</v>
      </c>
      <c r="E67" s="23">
        <v>119.188</v>
      </c>
      <c r="F67" s="23">
        <v>77.455</v>
      </c>
      <c r="G67" s="23">
        <v>66.226</v>
      </c>
      <c r="H67" s="23">
        <v>100.668</v>
      </c>
      <c r="I67" s="23">
        <v>137.742</v>
      </c>
      <c r="J67" s="23">
        <v>137.434</v>
      </c>
      <c r="K67" s="22">
        <v>167.009</v>
      </c>
    </row>
    <row r="68" spans="1:11" ht="18" customHeight="1" thickBot="1">
      <c r="A68" s="24" t="s">
        <v>1</v>
      </c>
      <c r="B68" s="23">
        <v>4.226310000000001</v>
      </c>
      <c r="C68" s="23">
        <v>4.136979999999999</v>
      </c>
      <c r="D68" s="23">
        <v>3.572</v>
      </c>
      <c r="E68" s="23">
        <v>2.786</v>
      </c>
      <c r="F68" s="23">
        <v>1.46</v>
      </c>
      <c r="G68" s="23">
        <v>0.68</v>
      </c>
      <c r="H68" s="23">
        <v>0.292</v>
      </c>
      <c r="I68" s="23">
        <v>631.066</v>
      </c>
      <c r="J68" s="23">
        <v>3584.193</v>
      </c>
      <c r="K68" s="28">
        <v>50.513</v>
      </c>
    </row>
    <row r="69" spans="1:11" ht="4.5" customHeight="1" thickBot="1" thickTop="1">
      <c r="A69" s="13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22.5" customHeight="1" thickBot="1" thickTop="1">
      <c r="A70" s="11" t="s">
        <v>3</v>
      </c>
      <c r="B70" s="10">
        <v>17673.94218</v>
      </c>
      <c r="C70" s="10">
        <v>8789.94532</v>
      </c>
      <c r="D70" s="10">
        <v>8395.421</v>
      </c>
      <c r="E70" s="10">
        <v>9072.493999999999</v>
      </c>
      <c r="F70" s="10">
        <v>7691.081</v>
      </c>
      <c r="G70" s="10">
        <v>8088.302</v>
      </c>
      <c r="H70" s="10">
        <v>6792.165</v>
      </c>
      <c r="I70" s="10">
        <v>7902.888</v>
      </c>
      <c r="J70" s="10">
        <v>13036.365000000002</v>
      </c>
      <c r="K70" s="9">
        <v>8677.323</v>
      </c>
    </row>
    <row r="71" spans="1:11" ht="18" customHeight="1" thickTop="1">
      <c r="A71" s="8" t="s">
        <v>2</v>
      </c>
      <c r="B71" s="7">
        <f>B60+B67</f>
        <v>9502.07464</v>
      </c>
      <c r="C71" s="7">
        <f aca="true" t="shared" si="8" ref="C71:J71">C60+C67</f>
        <v>8073.734750000001</v>
      </c>
      <c r="D71" s="7">
        <f t="shared" si="8"/>
        <v>7803.786999999999</v>
      </c>
      <c r="E71" s="7">
        <f t="shared" si="8"/>
        <v>8849.414999999999</v>
      </c>
      <c r="F71" s="7">
        <f t="shared" si="8"/>
        <v>7689.621</v>
      </c>
      <c r="G71" s="7">
        <f t="shared" si="8"/>
        <v>8083.380999999999</v>
      </c>
      <c r="H71" s="7">
        <f t="shared" si="8"/>
        <v>6776.8369999999995</v>
      </c>
      <c r="I71" s="7">
        <f t="shared" si="8"/>
        <v>7252.379000000001</v>
      </c>
      <c r="J71" s="7">
        <f t="shared" si="8"/>
        <v>9452.172</v>
      </c>
      <c r="K71" s="29">
        <f>K60+K67</f>
        <v>8562.852</v>
      </c>
    </row>
    <row r="72" spans="1:11" ht="18" customHeight="1" thickBot="1">
      <c r="A72" s="5" t="s">
        <v>1</v>
      </c>
      <c r="B72" s="4">
        <f>B61+B63+B65+B68</f>
        <v>8171.867539999998</v>
      </c>
      <c r="C72" s="4">
        <f aca="true" t="shared" si="9" ref="C72:J72">C61+C63+C65+C68</f>
        <v>716.21057</v>
      </c>
      <c r="D72" s="4">
        <f t="shared" si="9"/>
        <v>591.634</v>
      </c>
      <c r="E72" s="4">
        <f t="shared" si="9"/>
        <v>223.079</v>
      </c>
      <c r="F72" s="4">
        <f t="shared" si="9"/>
        <v>1.46</v>
      </c>
      <c r="G72" s="4">
        <f t="shared" si="9"/>
        <v>4.920999999999999</v>
      </c>
      <c r="H72" s="4">
        <f t="shared" si="9"/>
        <v>15.328</v>
      </c>
      <c r="I72" s="4">
        <f t="shared" si="9"/>
        <v>650.509</v>
      </c>
      <c r="J72" s="4">
        <f t="shared" si="9"/>
        <v>3584.193</v>
      </c>
      <c r="K72" s="3">
        <f>K61+K63+K65+K68</f>
        <v>114.471</v>
      </c>
    </row>
    <row r="73" spans="1:2" ht="21" customHeight="1" thickTop="1">
      <c r="A73" s="2" t="s">
        <v>0</v>
      </c>
      <c r="B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2010-04-29T14:31:40Z</cp:lastPrinted>
  <dcterms:created xsi:type="dcterms:W3CDTF">2009-02-04T11:19:50Z</dcterms:created>
  <dcterms:modified xsi:type="dcterms:W3CDTF">2010-04-29T14:38:50Z</dcterms:modified>
  <cp:category/>
  <cp:version/>
  <cp:contentType/>
  <cp:contentStatus/>
</cp:coreProperties>
</file>